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Отдел взаимодействия с субъектами рынка\Я ОБМЕН\Зубкова работа\2. резервируемая мощность\1 квартал 2019\"/>
    </mc:Choice>
  </mc:AlternateContent>
  <bookViews>
    <workbookView xWindow="120" yWindow="150" windowWidth="24915" windowHeight="12075" firstSheet="3" activeTab="3"/>
  </bookViews>
  <sheets>
    <sheet name="январь" sheetId="1" state="hidden" r:id="rId1"/>
    <sheet name="февраль" sheetId="2" state="hidden" r:id="rId2"/>
    <sheet name="март" sheetId="3" state="hidden" r:id="rId3"/>
    <sheet name="1 кв" sheetId="4" r:id="rId4"/>
  </sheets>
  <externalReferences>
    <externalReference r:id="rId5"/>
  </externalReferences>
  <definedNames>
    <definedName name="_xlnm.Print_Area" localSheetId="3">'1 кв'!$A$35:$D$61</definedName>
    <definedName name="_xlnm.Print_Area" localSheetId="2">март!$A$35:$D$66</definedName>
    <definedName name="_xlnm.Print_Area" localSheetId="1">февраль!$A$35:$D$66</definedName>
    <definedName name="_xlnm.Print_Area" localSheetId="0">январь!$A$35:$D$66</definedName>
  </definedNames>
  <calcPr calcId="162913"/>
</workbook>
</file>

<file path=xl/calcChain.xml><?xml version="1.0" encoding="utf-8"?>
<calcChain xmlns="http://schemas.openxmlformats.org/spreadsheetml/2006/main">
  <c r="D16" i="4" l="1"/>
  <c r="C15" i="4"/>
  <c r="C13" i="4"/>
  <c r="B13" i="4"/>
  <c r="D13" i="4" s="1"/>
  <c r="D10" i="4"/>
  <c r="C9" i="4"/>
  <c r="C8" i="4"/>
  <c r="B8" i="4"/>
  <c r="D8" i="4" s="1"/>
  <c r="D50" i="3"/>
  <c r="C49" i="3"/>
  <c r="C47" i="3"/>
  <c r="B47" i="3"/>
  <c r="D47" i="3" s="1"/>
  <c r="D44" i="3"/>
  <c r="C43" i="3"/>
  <c r="D42" i="3"/>
  <c r="D16" i="3"/>
  <c r="C15" i="3"/>
  <c r="C13" i="3"/>
  <c r="B13" i="3"/>
  <c r="D10" i="3"/>
  <c r="C9" i="3"/>
  <c r="C8" i="3"/>
  <c r="B8" i="3"/>
  <c r="D50" i="2"/>
  <c r="C49" i="2"/>
  <c r="C47" i="2"/>
  <c r="B47" i="2"/>
  <c r="D44" i="2"/>
  <c r="C43" i="2"/>
  <c r="D42" i="2"/>
  <c r="D16" i="2"/>
  <c r="C15" i="2"/>
  <c r="C13" i="2"/>
  <c r="B13" i="2"/>
  <c r="D13" i="2" s="1"/>
  <c r="D10" i="2"/>
  <c r="C9" i="2"/>
  <c r="C8" i="2"/>
  <c r="B8" i="2"/>
  <c r="D8" i="2" s="1"/>
  <c r="C49" i="1"/>
  <c r="C47" i="1"/>
  <c r="B47" i="1"/>
  <c r="D44" i="1"/>
  <c r="C43" i="1"/>
  <c r="D42" i="1"/>
  <c r="D16" i="1"/>
  <c r="C15" i="1"/>
  <c r="C13" i="1"/>
  <c r="B13" i="1"/>
  <c r="D13" i="1" s="1"/>
  <c r="D10" i="1"/>
  <c r="C9" i="1"/>
  <c r="C8" i="1"/>
  <c r="B8" i="1"/>
  <c r="D8" i="1" s="1"/>
  <c r="D47" i="1" l="1"/>
  <c r="D47" i="2"/>
  <c r="D8" i="3"/>
  <c r="D13" i="3"/>
</calcChain>
</file>

<file path=xl/sharedStrings.xml><?xml version="1.0" encoding="utf-8"?>
<sst xmlns="http://schemas.openxmlformats.org/spreadsheetml/2006/main" count="278" uniqueCount="35">
  <si>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</si>
  <si>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</si>
  <si>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</si>
  <si>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</si>
  <si>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</si>
  <si>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</si>
  <si>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</si>
  <si>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</si>
  <si>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</si>
  <si>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</si>
  <si>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</si>
  <si>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</si>
  <si>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</si>
  <si>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</si>
  <si>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</si>
  <si>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</si>
  <si>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</si>
  <si>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</si>
  <si>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</si>
  <si>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</si>
  <si>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</si>
  <si>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</si>
  <si>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</si>
  <si>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</si>
  <si>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</si>
  <si>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</si>
  <si>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"МРСК Юга"-"Калмэнерго"</t>
    </r>
  </si>
  <si>
    <r>
      <t>за январь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</si>
  <si>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Водоканал</t>
  </si>
  <si>
    <t>ЗАО "КТК" НПС 3+ЗАО "КТК" НПС 2+Магнит+Евросибойл</t>
  </si>
  <si>
    <t>Исп. Лиджиева С.В.</t>
  </si>
  <si>
    <t>8(847-22) 4-49-48</t>
  </si>
  <si>
    <r>
      <t>за февраль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</si>
  <si>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март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</si>
  <si>
    <r>
      <t>за 1 квартал  20</t>
    </r>
    <r>
      <rPr>
        <b/>
        <u/>
        <sz val="14"/>
        <color theme="1"/>
        <rFont val="Times New Roman"/>
        <family val="1"/>
        <charset val="204"/>
      </rPr>
      <t>19</t>
    </r>
    <r>
      <rPr>
        <b/>
        <sz val="14"/>
        <color theme="1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</si>
</sst>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0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5" fillId="0" borderId="1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164" fontId="5" fillId="0" borderId="14" xfId="0" applyNumberFormat="1" applyFont="1" applyBorder="1" applyAlignment="1">
      <alignment horizontal="center" vertical="center"/>
    </xf>
    <xf numFmtId="4" fontId="0" fillId="0" borderId="0" xfId="0" applyNumberFormat="1"/>
    <xf numFmtId="4" fontId="5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54;&#1065;&#1053;&#1054;&#1057;&#1058;&#1068;\2019\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/>
      <sheetData sheetId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/>
      <sheetData sheetId="3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/>
      <sheetData sheetId="5"/>
      <sheetData sheetId="6">
        <row r="31">
          <cell r="B31">
            <v>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9" sqref="G5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32" t="s">
        <v>0</v>
      </c>
      <c r="B1" s="32"/>
      <c r="C1" s="32"/>
      <c r="D1" s="32"/>
    </row>
    <row r="2" spans="1:6" ht="18.75" hidden="1" x14ac:dyDescent="0.3">
      <c r="B2" s="33" t="s">
        <v>1</v>
      </c>
      <c r="C2" s="33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4" t="s">
        <v>2</v>
      </c>
      <c r="B5" s="36" t="s">
        <v>3</v>
      </c>
      <c r="C5" s="37"/>
      <c r="D5" s="38"/>
      <c r="F5" t="s">
        <v>4</v>
      </c>
    </row>
    <row r="6" spans="1:6" ht="19.5" hidden="1" thickBot="1" x14ac:dyDescent="0.3">
      <c r="A6" s="3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4" t="s">
        <v>2</v>
      </c>
      <c r="B11" s="36" t="s">
        <v>12</v>
      </c>
      <c r="C11" s="37"/>
      <c r="D11" s="38"/>
      <c r="F11" t="s">
        <v>13</v>
      </c>
    </row>
    <row r="12" spans="1:6" ht="19.5" hidden="1" thickBot="1" x14ac:dyDescent="0.3">
      <c r="A12" s="3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9" t="s">
        <v>22</v>
      </c>
      <c r="B27" s="39"/>
    </row>
    <row r="28" spans="1:4" ht="62.25" hidden="1" customHeight="1" x14ac:dyDescent="0.3">
      <c r="A28" s="39"/>
      <c r="B28" s="3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32" t="s">
        <v>26</v>
      </c>
      <c r="B35" s="32"/>
      <c r="C35" s="32"/>
      <c r="D35" s="32"/>
    </row>
    <row r="36" spans="1:6" ht="18.75" x14ac:dyDescent="0.3">
      <c r="B36" s="33" t="s">
        <v>27</v>
      </c>
      <c r="C36" s="33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34" t="s">
        <v>2</v>
      </c>
      <c r="B39" s="36" t="s">
        <v>3</v>
      </c>
      <c r="C39" s="37"/>
      <c r="D39" s="38"/>
    </row>
    <row r="40" spans="1:6" ht="19.5" thickBot="1" x14ac:dyDescent="0.3">
      <c r="A40" s="3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21">
        <v>1.097</v>
      </c>
      <c r="D42" s="13">
        <f>B42-C42</f>
        <v>5.7129999999999992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34" t="s">
        <v>2</v>
      </c>
      <c r="B45" s="36" t="s">
        <v>12</v>
      </c>
      <c r="C45" s="37"/>
      <c r="D45" s="38"/>
    </row>
    <row r="46" spans="1:6" ht="19.5" thickBot="1" x14ac:dyDescent="0.3">
      <c r="A46" s="3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21">
        <f>16.551+17.363+0.259+0.51736</f>
        <v>34.690359999999998</v>
      </c>
      <c r="D47" s="13">
        <f>B47-C47</f>
        <v>23.434640000000002</v>
      </c>
      <c r="F47" t="s">
        <v>29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ht="15" customHeight="1" x14ac:dyDescent="0.25">
      <c r="A61" s="39" t="s">
        <v>22</v>
      </c>
      <c r="B61" s="39"/>
    </row>
    <row r="62" spans="1:4" ht="62.25" customHeight="1" x14ac:dyDescent="0.3">
      <c r="A62" s="39"/>
      <c r="B62" s="39"/>
      <c r="D62" s="20" t="s">
        <v>23</v>
      </c>
    </row>
    <row r="65" spans="1:1" x14ac:dyDescent="0.25">
      <c r="A65" t="s">
        <v>30</v>
      </c>
    </row>
    <row r="66" spans="1:1" x14ac:dyDescent="0.25">
      <c r="A66" t="s">
        <v>31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9" sqref="G5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32" t="s">
        <v>0</v>
      </c>
      <c r="B1" s="32"/>
      <c r="C1" s="32"/>
      <c r="D1" s="32"/>
    </row>
    <row r="2" spans="1:6" ht="18.75" hidden="1" x14ac:dyDescent="0.3">
      <c r="B2" s="33" t="s">
        <v>1</v>
      </c>
      <c r="C2" s="33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4" t="s">
        <v>2</v>
      </c>
      <c r="B5" s="36" t="s">
        <v>3</v>
      </c>
      <c r="C5" s="37"/>
      <c r="D5" s="38"/>
      <c r="F5" t="s">
        <v>4</v>
      </c>
    </row>
    <row r="6" spans="1:6" ht="19.5" hidden="1" thickBot="1" x14ac:dyDescent="0.3">
      <c r="A6" s="3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4" t="s">
        <v>2</v>
      </c>
      <c r="B11" s="36" t="s">
        <v>12</v>
      </c>
      <c r="C11" s="37"/>
      <c r="D11" s="38"/>
      <c r="F11" t="s">
        <v>13</v>
      </c>
    </row>
    <row r="12" spans="1:6" ht="19.5" hidden="1" thickBot="1" x14ac:dyDescent="0.3">
      <c r="A12" s="3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9" t="s">
        <v>22</v>
      </c>
      <c r="B27" s="39"/>
    </row>
    <row r="28" spans="1:4" ht="62.25" hidden="1" customHeight="1" x14ac:dyDescent="0.3">
      <c r="A28" s="39"/>
      <c r="B28" s="3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32" t="s">
        <v>26</v>
      </c>
      <c r="B35" s="32"/>
      <c r="C35" s="32"/>
      <c r="D35" s="32"/>
    </row>
    <row r="36" spans="1:6" ht="18.75" x14ac:dyDescent="0.3">
      <c r="B36" s="33" t="s">
        <v>32</v>
      </c>
      <c r="C36" s="33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34" t="s">
        <v>2</v>
      </c>
      <c r="B39" s="36" t="s">
        <v>3</v>
      </c>
      <c r="C39" s="37"/>
      <c r="D39" s="38"/>
    </row>
    <row r="40" spans="1:6" ht="19.5" thickBot="1" x14ac:dyDescent="0.3">
      <c r="A40" s="3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10" t="s">
        <v>9</v>
      </c>
      <c r="B42" s="11">
        <v>6.81</v>
      </c>
      <c r="C42" s="21">
        <v>1.2250000000000001</v>
      </c>
      <c r="D42" s="13">
        <f>B42-C42</f>
        <v>5.5849999999999991</v>
      </c>
      <c r="F42" t="s">
        <v>28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34" t="s">
        <v>2</v>
      </c>
      <c r="B45" s="36" t="s">
        <v>12</v>
      </c>
      <c r="C45" s="37"/>
      <c r="D45" s="38"/>
    </row>
    <row r="46" spans="1:6" ht="19.5" thickBot="1" x14ac:dyDescent="0.3">
      <c r="A46" s="3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22">
        <f>16.597+17.256+0.254+0.51074</f>
        <v>34.617739999999998</v>
      </c>
      <c r="D47" s="9">
        <f>B47-C47</f>
        <v>23.507260000000002</v>
      </c>
      <c r="F47" t="s">
        <v>29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39" t="s">
        <v>22</v>
      </c>
      <c r="B61" s="39"/>
    </row>
    <row r="62" spans="1:4" ht="62.25" customHeight="1" x14ac:dyDescent="0.3">
      <c r="A62" s="39"/>
      <c r="B62" s="39"/>
      <c r="D62" s="20" t="s">
        <v>23</v>
      </c>
    </row>
    <row r="65" spans="1:1" x14ac:dyDescent="0.25">
      <c r="A65" t="s">
        <v>30</v>
      </c>
    </row>
    <row r="66" spans="1:1" x14ac:dyDescent="0.25">
      <c r="A66" t="s">
        <v>31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topLeftCell="A35" zoomScale="85" zoomScaleNormal="85" zoomScaleSheetLayoutView="85" workbookViewId="0">
      <selection activeCell="G59" sqref="G5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hidden="1" customHeight="1" x14ac:dyDescent="0.3">
      <c r="A1" s="32" t="s">
        <v>0</v>
      </c>
      <c r="B1" s="32"/>
      <c r="C1" s="32"/>
      <c r="D1" s="32"/>
    </row>
    <row r="2" spans="1:6" ht="18.75" hidden="1" x14ac:dyDescent="0.3">
      <c r="B2" s="33" t="s">
        <v>1</v>
      </c>
      <c r="C2" s="33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4" t="s">
        <v>2</v>
      </c>
      <c r="B5" s="36" t="s">
        <v>3</v>
      </c>
      <c r="C5" s="37"/>
      <c r="D5" s="38"/>
      <c r="F5" t="s">
        <v>4</v>
      </c>
    </row>
    <row r="6" spans="1:6" ht="19.5" hidden="1" thickBot="1" x14ac:dyDescent="0.3">
      <c r="A6" s="3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4" t="s">
        <v>2</v>
      </c>
      <c r="B11" s="36" t="s">
        <v>12</v>
      </c>
      <c r="C11" s="37"/>
      <c r="D11" s="38"/>
      <c r="F11" t="s">
        <v>13</v>
      </c>
    </row>
    <row r="12" spans="1:6" ht="19.5" hidden="1" thickBot="1" x14ac:dyDescent="0.3">
      <c r="A12" s="3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9" t="s">
        <v>22</v>
      </c>
      <c r="B27" s="39"/>
    </row>
    <row r="28" spans="1:4" ht="62.25" hidden="1" customHeight="1" x14ac:dyDescent="0.3">
      <c r="A28" s="39"/>
      <c r="B28" s="3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6" hidden="1" x14ac:dyDescent="0.25"/>
    <row r="34" spans="1:6" hidden="1" x14ac:dyDescent="0.25"/>
    <row r="35" spans="1:6" ht="90" customHeight="1" x14ac:dyDescent="0.3">
      <c r="A35" s="32" t="s">
        <v>26</v>
      </c>
      <c r="B35" s="32"/>
      <c r="C35" s="32"/>
      <c r="D35" s="32"/>
    </row>
    <row r="36" spans="1:6" ht="18.75" x14ac:dyDescent="0.3">
      <c r="B36" s="33" t="s">
        <v>33</v>
      </c>
      <c r="C36" s="33"/>
      <c r="D36" s="1"/>
    </row>
    <row r="37" spans="1:6" ht="18.75" x14ac:dyDescent="0.3">
      <c r="B37" s="2"/>
      <c r="C37" s="2"/>
      <c r="D37" s="1"/>
    </row>
    <row r="38" spans="1:6" ht="15.75" thickBot="1" x14ac:dyDescent="0.3"/>
    <row r="39" spans="1:6" ht="18.75" x14ac:dyDescent="0.25">
      <c r="A39" s="34" t="s">
        <v>2</v>
      </c>
      <c r="B39" s="36" t="s">
        <v>3</v>
      </c>
      <c r="C39" s="37"/>
      <c r="D39" s="38"/>
    </row>
    <row r="40" spans="1:6" ht="19.5" thickBot="1" x14ac:dyDescent="0.3">
      <c r="A40" s="35"/>
      <c r="B40" s="3" t="s">
        <v>5</v>
      </c>
      <c r="C40" s="4" t="s">
        <v>6</v>
      </c>
      <c r="D40" s="5" t="s">
        <v>7</v>
      </c>
    </row>
    <row r="41" spans="1:6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6" ht="18.75" x14ac:dyDescent="0.25">
      <c r="A42" s="23" t="s">
        <v>9</v>
      </c>
      <c r="B42" s="24">
        <v>6.81</v>
      </c>
      <c r="C42" s="25">
        <v>0.98899999999999999</v>
      </c>
      <c r="D42" s="26">
        <f>B42-C42</f>
        <v>5.8209999999999997</v>
      </c>
      <c r="F42" t="s">
        <v>4</v>
      </c>
    </row>
    <row r="43" spans="1:6" ht="18.75" x14ac:dyDescent="0.25">
      <c r="A43" s="10" t="s">
        <v>10</v>
      </c>
      <c r="B43" s="11">
        <v>0</v>
      </c>
      <c r="C43" s="12">
        <f t="shared" ref="C43" si="2">B43-D43</f>
        <v>0</v>
      </c>
      <c r="D43" s="13">
        <v>0</v>
      </c>
    </row>
    <row r="44" spans="1:6" ht="19.5" thickBot="1" x14ac:dyDescent="0.3">
      <c r="A44" s="14" t="s">
        <v>11</v>
      </c>
      <c r="B44" s="15">
        <v>0</v>
      </c>
      <c r="C44" s="16">
        <v>0</v>
      </c>
      <c r="D44" s="17">
        <f>[1]резерв!B65</f>
        <v>0</v>
      </c>
    </row>
    <row r="45" spans="1:6" ht="18.75" x14ac:dyDescent="0.25">
      <c r="A45" s="34" t="s">
        <v>2</v>
      </c>
      <c r="B45" s="36" t="s">
        <v>12</v>
      </c>
      <c r="C45" s="37"/>
      <c r="D45" s="38"/>
    </row>
    <row r="46" spans="1:6" ht="19.5" thickBot="1" x14ac:dyDescent="0.3">
      <c r="A46" s="35"/>
      <c r="B46" s="3" t="s">
        <v>5</v>
      </c>
      <c r="C46" s="4" t="s">
        <v>6</v>
      </c>
      <c r="D46" s="5" t="s">
        <v>7</v>
      </c>
    </row>
    <row r="47" spans="1:6" ht="18.75" x14ac:dyDescent="0.25">
      <c r="A47" s="6" t="s">
        <v>8</v>
      </c>
      <c r="B47" s="11">
        <f>28.1+27.4+0.75+1.875</f>
        <v>58.125</v>
      </c>
      <c r="C47" s="27">
        <f>16.189+16.833+0.253+0.44065</f>
        <v>33.715649999999997</v>
      </c>
      <c r="D47" s="9">
        <f>B47-C47</f>
        <v>24.409350000000003</v>
      </c>
      <c r="F47" t="s">
        <v>29</v>
      </c>
    </row>
    <row r="48" spans="1:6" ht="18.75" x14ac:dyDescent="0.25">
      <c r="A48" s="10" t="s">
        <v>9</v>
      </c>
      <c r="B48" s="11">
        <v>0</v>
      </c>
      <c r="C48" s="12">
        <v>0</v>
      </c>
      <c r="D48" s="13">
        <v>0</v>
      </c>
    </row>
    <row r="49" spans="1:4" ht="18.75" x14ac:dyDescent="0.25">
      <c r="A49" s="10" t="s">
        <v>10</v>
      </c>
      <c r="B49" s="11">
        <v>0</v>
      </c>
      <c r="C49" s="12">
        <f t="shared" ref="C49" si="3">B49-D49</f>
        <v>0</v>
      </c>
      <c r="D49" s="13">
        <v>0</v>
      </c>
    </row>
    <row r="50" spans="1:4" ht="19.5" thickBot="1" x14ac:dyDescent="0.3">
      <c r="A50" s="14" t="s">
        <v>11</v>
      </c>
      <c r="B50" s="15">
        <v>0</v>
      </c>
      <c r="C50" s="16">
        <v>0</v>
      </c>
      <c r="D50" s="17">
        <f>[1]резерв!B71</f>
        <v>0</v>
      </c>
    </row>
    <row r="51" spans="1:4" x14ac:dyDescent="0.25">
      <c r="A51" s="18"/>
      <c r="B51" s="18"/>
      <c r="C51" s="18"/>
      <c r="D51" s="18"/>
    </row>
    <row r="52" spans="1:4" ht="18.75" x14ac:dyDescent="0.25">
      <c r="A52" t="s">
        <v>14</v>
      </c>
      <c r="B52" s="19"/>
      <c r="C52" s="19"/>
      <c r="D52" s="19"/>
    </row>
    <row r="53" spans="1:4" x14ac:dyDescent="0.25">
      <c r="A53" t="s">
        <v>15</v>
      </c>
    </row>
    <row r="54" spans="1:4" x14ac:dyDescent="0.25">
      <c r="A54" t="s">
        <v>16</v>
      </c>
    </row>
    <row r="55" spans="1:4" x14ac:dyDescent="0.25">
      <c r="A55" t="s">
        <v>17</v>
      </c>
    </row>
    <row r="56" spans="1:4" x14ac:dyDescent="0.25">
      <c r="A56" t="s">
        <v>18</v>
      </c>
    </row>
    <row r="57" spans="1:4" x14ac:dyDescent="0.25">
      <c r="A57" t="s">
        <v>15</v>
      </c>
    </row>
    <row r="58" spans="1:4" x14ac:dyDescent="0.25">
      <c r="A58" t="s">
        <v>19</v>
      </c>
    </row>
    <row r="59" spans="1:4" x14ac:dyDescent="0.25">
      <c r="A59" t="s">
        <v>20</v>
      </c>
    </row>
    <row r="60" spans="1:4" x14ac:dyDescent="0.25">
      <c r="A60" t="s">
        <v>21</v>
      </c>
    </row>
    <row r="61" spans="1:4" x14ac:dyDescent="0.25">
      <c r="A61" s="39" t="s">
        <v>22</v>
      </c>
      <c r="B61" s="39"/>
    </row>
    <row r="62" spans="1:4" ht="62.25" customHeight="1" x14ac:dyDescent="0.3">
      <c r="A62" s="39"/>
      <c r="B62" s="39"/>
      <c r="D62" s="20" t="s">
        <v>23</v>
      </c>
    </row>
    <row r="65" spans="1:1" x14ac:dyDescent="0.25">
      <c r="A65" t="s">
        <v>30</v>
      </c>
    </row>
    <row r="66" spans="1:1" x14ac:dyDescent="0.25">
      <c r="A66" t="s">
        <v>31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35" zoomScale="85" zoomScaleNormal="85" zoomScaleSheetLayoutView="85" workbookViewId="0">
      <selection activeCell="B45" sqref="B45:D4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9" max="9" width="16" bestFit="1" customWidth="1"/>
    <col min="10" max="10" width="15" bestFit="1" customWidth="1"/>
    <col min="11" max="11" width="16" bestFit="1" customWidth="1"/>
  </cols>
  <sheetData>
    <row r="1" spans="1:6" ht="90" hidden="1" customHeight="1" x14ac:dyDescent="0.3">
      <c r="A1" s="32" t="s">
        <v>0</v>
      </c>
      <c r="B1" s="32"/>
      <c r="C1" s="32"/>
      <c r="D1" s="32"/>
    </row>
    <row r="2" spans="1:6" ht="18.75" hidden="1" x14ac:dyDescent="0.3">
      <c r="B2" s="33" t="s">
        <v>1</v>
      </c>
      <c r="C2" s="33"/>
      <c r="D2" s="1"/>
    </row>
    <row r="3" spans="1:6" ht="18.75" hidden="1" x14ac:dyDescent="0.3">
      <c r="B3" s="2"/>
      <c r="C3" s="2"/>
      <c r="D3" s="1"/>
    </row>
    <row r="4" spans="1:6" hidden="1" x14ac:dyDescent="0.25"/>
    <row r="5" spans="1:6" ht="18.75" hidden="1" x14ac:dyDescent="0.25">
      <c r="A5" s="34" t="s">
        <v>2</v>
      </c>
      <c r="B5" s="36" t="s">
        <v>3</v>
      </c>
      <c r="C5" s="37"/>
      <c r="D5" s="38"/>
      <c r="F5" t="s">
        <v>4</v>
      </c>
    </row>
    <row r="6" spans="1:6" ht="19.5" hidden="1" thickBot="1" x14ac:dyDescent="0.3">
      <c r="A6" s="35"/>
      <c r="B6" s="3" t="s">
        <v>5</v>
      </c>
      <c r="C6" s="4" t="s">
        <v>6</v>
      </c>
      <c r="D6" s="5" t="s">
        <v>7</v>
      </c>
    </row>
    <row r="7" spans="1:6" ht="18.75" hidden="1" x14ac:dyDescent="0.25">
      <c r="A7" s="6" t="s">
        <v>8</v>
      </c>
      <c r="B7" s="7">
        <v>0</v>
      </c>
      <c r="C7" s="8">
        <v>0</v>
      </c>
      <c r="D7" s="9">
        <v>0</v>
      </c>
    </row>
    <row r="8" spans="1:6" ht="18.75" hidden="1" x14ac:dyDescent="0.25">
      <c r="A8" s="10" t="s">
        <v>9</v>
      </c>
      <c r="B8" s="11">
        <f>'[1]Водоканал тыс кВтч'!B63/1000</f>
        <v>6.81</v>
      </c>
      <c r="C8" s="12">
        <f>('[1]Водоканал тыс кВтч'!H64+'[1]Водоканал тыс кВтч'!I64+'[1]Водоканал тыс кВтч'!J64)/3/1000</f>
        <v>1.7650739390815797</v>
      </c>
      <c r="D8" s="13">
        <f>B8-C8</f>
        <v>5.0449260609184199</v>
      </c>
    </row>
    <row r="9" spans="1:6" ht="18.75" hidden="1" x14ac:dyDescent="0.25">
      <c r="A9" s="10" t="s">
        <v>10</v>
      </c>
      <c r="B9" s="11">
        <v>0</v>
      </c>
      <c r="C9" s="12">
        <f t="shared" ref="C9" si="0">B9-D9</f>
        <v>0</v>
      </c>
      <c r="D9" s="13">
        <v>0</v>
      </c>
    </row>
    <row r="10" spans="1:6" ht="19.5" hidden="1" thickBot="1" x14ac:dyDescent="0.3">
      <c r="A10" s="14" t="s">
        <v>11</v>
      </c>
      <c r="B10" s="15">
        <v>0</v>
      </c>
      <c r="C10" s="16">
        <v>0</v>
      </c>
      <c r="D10" s="17">
        <f>[1]резерв!B31</f>
        <v>0</v>
      </c>
    </row>
    <row r="11" spans="1:6" ht="18.75" hidden="1" x14ac:dyDescent="0.25">
      <c r="A11" s="34" t="s">
        <v>2</v>
      </c>
      <c r="B11" s="36" t="s">
        <v>12</v>
      </c>
      <c r="C11" s="37"/>
      <c r="D11" s="38"/>
      <c r="F11" t="s">
        <v>13</v>
      </c>
    </row>
    <row r="12" spans="1:6" ht="19.5" hidden="1" thickBot="1" x14ac:dyDescent="0.3">
      <c r="A12" s="35"/>
      <c r="B12" s="3" t="s">
        <v>5</v>
      </c>
      <c r="C12" s="4" t="s">
        <v>6</v>
      </c>
      <c r="D12" s="5" t="s">
        <v>7</v>
      </c>
    </row>
    <row r="13" spans="1:6" ht="18.75" hidden="1" x14ac:dyDescent="0.25">
      <c r="A13" s="6" t="s">
        <v>8</v>
      </c>
      <c r="B13" s="7">
        <f>'[1]ЗАО Тандер тыс кВтч'!B36/1000</f>
        <v>0.75</v>
      </c>
      <c r="C13" s="8">
        <f>('[1]ЗАО Тандер тыс кВтч'!H37+'[1]ЗАО Тандер тыс кВтч'!I37+'[1]ЗАО Тандер тыс кВтч'!J37)/3/1000</f>
        <v>0.28921256119878169</v>
      </c>
      <c r="D13" s="9">
        <f>B13-C13</f>
        <v>0.46078743880121831</v>
      </c>
    </row>
    <row r="14" spans="1:6" ht="18.75" hidden="1" x14ac:dyDescent="0.25">
      <c r="A14" s="10" t="s">
        <v>9</v>
      </c>
      <c r="B14" s="11">
        <v>0</v>
      </c>
      <c r="C14" s="12">
        <v>0</v>
      </c>
      <c r="D14" s="13">
        <v>0</v>
      </c>
    </row>
    <row r="15" spans="1:6" ht="18.75" hidden="1" x14ac:dyDescent="0.25">
      <c r="A15" s="10" t="s">
        <v>10</v>
      </c>
      <c r="B15" s="11">
        <v>0</v>
      </c>
      <c r="C15" s="12">
        <f t="shared" ref="C15" si="1">B15-D15</f>
        <v>0</v>
      </c>
      <c r="D15" s="13">
        <v>0</v>
      </c>
    </row>
    <row r="16" spans="1:6" ht="19.5" hidden="1" thickBot="1" x14ac:dyDescent="0.3">
      <c r="A16" s="14" t="s">
        <v>11</v>
      </c>
      <c r="B16" s="15">
        <v>0</v>
      </c>
      <c r="C16" s="16">
        <v>0</v>
      </c>
      <c r="D16" s="17">
        <f>[1]резерв!B37</f>
        <v>0</v>
      </c>
    </row>
    <row r="17" spans="1:4" hidden="1" x14ac:dyDescent="0.25">
      <c r="A17" s="18"/>
      <c r="B17" s="18"/>
      <c r="C17" s="18"/>
      <c r="D17" s="18"/>
    </row>
    <row r="18" spans="1:4" ht="18.75" hidden="1" x14ac:dyDescent="0.25">
      <c r="A18" t="s">
        <v>14</v>
      </c>
      <c r="B18" s="19"/>
      <c r="C18" s="19"/>
      <c r="D18" s="19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39" t="s">
        <v>22</v>
      </c>
      <c r="B27" s="39"/>
    </row>
    <row r="28" spans="1:4" ht="62.25" hidden="1" customHeight="1" x14ac:dyDescent="0.3">
      <c r="A28" s="39"/>
      <c r="B28" s="39"/>
      <c r="D28" s="20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1" hidden="1" x14ac:dyDescent="0.25"/>
    <row r="34" spans="1:11" hidden="1" x14ac:dyDescent="0.25"/>
    <row r="35" spans="1:11" ht="90" customHeight="1" x14ac:dyDescent="0.3">
      <c r="A35" s="32" t="s">
        <v>26</v>
      </c>
      <c r="B35" s="32"/>
      <c r="C35" s="32"/>
      <c r="D35" s="32"/>
    </row>
    <row r="36" spans="1:11" ht="18.75" x14ac:dyDescent="0.3">
      <c r="B36" s="33" t="s">
        <v>34</v>
      </c>
      <c r="C36" s="33"/>
      <c r="D36" s="1"/>
    </row>
    <row r="37" spans="1:11" ht="18.75" x14ac:dyDescent="0.3">
      <c r="B37" s="2"/>
      <c r="C37" s="2"/>
      <c r="D37" s="1"/>
    </row>
    <row r="38" spans="1:11" ht="15.75" thickBot="1" x14ac:dyDescent="0.3"/>
    <row r="39" spans="1:11" ht="18.75" x14ac:dyDescent="0.25">
      <c r="A39" s="34" t="s">
        <v>2</v>
      </c>
      <c r="B39" s="36" t="s">
        <v>3</v>
      </c>
      <c r="C39" s="37"/>
      <c r="D39" s="38"/>
    </row>
    <row r="40" spans="1:11" ht="19.5" thickBot="1" x14ac:dyDescent="0.3">
      <c r="A40" s="35"/>
      <c r="B40" s="3" t="s">
        <v>5</v>
      </c>
      <c r="C40" s="4" t="s">
        <v>6</v>
      </c>
      <c r="D40" s="5" t="s">
        <v>7</v>
      </c>
    </row>
    <row r="41" spans="1:11" ht="18.75" x14ac:dyDescent="0.25">
      <c r="A41" s="6" t="s">
        <v>8</v>
      </c>
      <c r="B41" s="7">
        <v>0</v>
      </c>
      <c r="C41" s="8">
        <v>0</v>
      </c>
      <c r="D41" s="9">
        <v>0</v>
      </c>
    </row>
    <row r="42" spans="1:11" ht="18.75" x14ac:dyDescent="0.25">
      <c r="A42" s="23" t="s">
        <v>9</v>
      </c>
      <c r="B42" s="24">
        <v>6.81</v>
      </c>
      <c r="C42" s="31">
        <v>1.1036666666666666</v>
      </c>
      <c r="D42" s="26">
        <v>5.7063333333333333</v>
      </c>
    </row>
    <row r="43" spans="1:11" ht="18.75" x14ac:dyDescent="0.25">
      <c r="A43" s="10" t="s">
        <v>10</v>
      </c>
      <c r="B43" s="11">
        <v>0</v>
      </c>
      <c r="C43" s="12">
        <v>0</v>
      </c>
      <c r="D43" s="13">
        <v>0</v>
      </c>
    </row>
    <row r="44" spans="1:11" ht="19.5" thickBot="1" x14ac:dyDescent="0.3">
      <c r="A44" s="14" t="s">
        <v>11</v>
      </c>
      <c r="B44" s="15">
        <v>0</v>
      </c>
      <c r="C44" s="16">
        <v>0</v>
      </c>
      <c r="D44" s="17">
        <v>0</v>
      </c>
    </row>
    <row r="45" spans="1:11" ht="18.75" x14ac:dyDescent="0.25">
      <c r="A45" s="34" t="s">
        <v>2</v>
      </c>
      <c r="B45" s="43" t="s">
        <v>12</v>
      </c>
      <c r="C45" s="37"/>
      <c r="D45" s="38"/>
      <c r="I45" s="28"/>
      <c r="J45" s="28"/>
      <c r="K45" s="28"/>
    </row>
    <row r="46" spans="1:11" ht="19.5" thickBot="1" x14ac:dyDescent="0.3">
      <c r="A46" s="35"/>
      <c r="B46" s="44" t="s">
        <v>5</v>
      </c>
      <c r="C46" s="45" t="s">
        <v>6</v>
      </c>
      <c r="D46" s="46" t="s">
        <v>7</v>
      </c>
    </row>
    <row r="47" spans="1:11" ht="18.75" x14ac:dyDescent="0.25">
      <c r="A47" s="6" t="s">
        <v>8</v>
      </c>
      <c r="B47" s="40">
        <v>58.125</v>
      </c>
      <c r="C47" s="41">
        <v>34.341249999999995</v>
      </c>
      <c r="D47" s="42">
        <v>23.783750000000005</v>
      </c>
    </row>
    <row r="48" spans="1:11" ht="18.75" x14ac:dyDescent="0.25">
      <c r="A48" s="10" t="s">
        <v>9</v>
      </c>
      <c r="B48" s="11">
        <v>0</v>
      </c>
      <c r="C48" s="12">
        <v>0</v>
      </c>
      <c r="D48" s="29">
        <v>0</v>
      </c>
    </row>
    <row r="49" spans="1:12" ht="18.75" x14ac:dyDescent="0.25">
      <c r="A49" s="10" t="s">
        <v>10</v>
      </c>
      <c r="B49" s="11">
        <v>0</v>
      </c>
      <c r="C49" s="12">
        <v>0</v>
      </c>
      <c r="D49" s="13">
        <v>0</v>
      </c>
    </row>
    <row r="50" spans="1:12" ht="19.5" thickBot="1" x14ac:dyDescent="0.3">
      <c r="A50" s="14" t="s">
        <v>11</v>
      </c>
      <c r="B50" s="15">
        <v>0</v>
      </c>
      <c r="C50" s="16">
        <v>0</v>
      </c>
      <c r="D50" s="17">
        <v>0</v>
      </c>
      <c r="G50" s="30"/>
    </row>
    <row r="51" spans="1:12" x14ac:dyDescent="0.25">
      <c r="A51" s="18"/>
      <c r="B51" s="18"/>
      <c r="C51" s="18"/>
      <c r="D51" s="18"/>
      <c r="L51" s="30"/>
    </row>
    <row r="52" spans="1:12" ht="18.75" x14ac:dyDescent="0.25">
      <c r="A52" t="s">
        <v>14</v>
      </c>
      <c r="B52" s="19"/>
      <c r="C52" s="19"/>
      <c r="D52" s="19"/>
    </row>
    <row r="53" spans="1:12" x14ac:dyDescent="0.25">
      <c r="A53" t="s">
        <v>15</v>
      </c>
    </row>
    <row r="54" spans="1:12" x14ac:dyDescent="0.25">
      <c r="A54" t="s">
        <v>16</v>
      </c>
    </row>
    <row r="55" spans="1:12" x14ac:dyDescent="0.25">
      <c r="A55" t="s">
        <v>17</v>
      </c>
    </row>
    <row r="56" spans="1:12" x14ac:dyDescent="0.25">
      <c r="A56" t="s">
        <v>18</v>
      </c>
    </row>
    <row r="57" spans="1:12" x14ac:dyDescent="0.25">
      <c r="A57" t="s">
        <v>15</v>
      </c>
    </row>
    <row r="58" spans="1:12" x14ac:dyDescent="0.25">
      <c r="A58" t="s">
        <v>19</v>
      </c>
    </row>
    <row r="59" spans="1:12" x14ac:dyDescent="0.25">
      <c r="A59" t="s">
        <v>20</v>
      </c>
    </row>
    <row r="60" spans="1:12" x14ac:dyDescent="0.25">
      <c r="A60" t="s">
        <v>21</v>
      </c>
    </row>
    <row r="61" spans="1:12" x14ac:dyDescent="0.25">
      <c r="A61" s="39" t="s">
        <v>22</v>
      </c>
      <c r="B61" s="39"/>
    </row>
    <row r="62" spans="1:12" ht="62.25" customHeight="1" x14ac:dyDescent="0.3">
      <c r="A62" s="39"/>
      <c r="B62" s="39"/>
      <c r="D62" s="20" t="s">
        <v>23</v>
      </c>
    </row>
    <row r="65" spans="1:1" x14ac:dyDescent="0.25">
      <c r="A65" t="s">
        <v>30</v>
      </c>
    </row>
    <row r="66" spans="1:1" x14ac:dyDescent="0.25">
      <c r="A66" t="s">
        <v>31</v>
      </c>
    </row>
  </sheetData>
  <mergeCells count="14">
    <mergeCell ref="A61:B62"/>
    <mergeCell ref="A27:B28"/>
    <mergeCell ref="A35:D35"/>
    <mergeCell ref="B36:C36"/>
    <mergeCell ref="A39:A40"/>
    <mergeCell ref="B39:D39"/>
    <mergeCell ref="A45:A46"/>
    <mergeCell ref="B45:D45"/>
    <mergeCell ref="A1:D1"/>
    <mergeCell ref="B2:C2"/>
    <mergeCell ref="A5:A6"/>
    <mergeCell ref="B5:D5"/>
    <mergeCell ref="A11:A12"/>
    <mergeCell ref="B11:D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</vt:lpstr>
      <vt:lpstr>февраль</vt:lpstr>
      <vt:lpstr>март</vt:lpstr>
      <vt:lpstr>1 кв</vt:lpstr>
      <vt:lpstr>'1 кв'!Область_печати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Аксютин Алексей Константинович</cp:lastModifiedBy>
  <cp:lastPrinted>2019-04-22T08:43:08Z</cp:lastPrinted>
  <dcterms:created xsi:type="dcterms:W3CDTF">2019-04-17T10:36:03Z</dcterms:created>
  <dcterms:modified xsi:type="dcterms:W3CDTF">2019-04-22T08:43:10Z</dcterms:modified>
</cp:coreProperties>
</file>